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bookViews>
    <workbookView xWindow="0" yWindow="0" windowWidth="23040" windowHeight="9204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C29" i="1" s="1"/>
  <c r="B5" i="1"/>
  <c r="C31" i="1" s="1"/>
  <c r="C38" i="1" s="1"/>
  <c r="C4" i="1" l="1"/>
</calcChain>
</file>

<file path=xl/sharedStrings.xml><?xml version="1.0" encoding="utf-8"?>
<sst xmlns="http://schemas.openxmlformats.org/spreadsheetml/2006/main" count="29" uniqueCount="29">
  <si>
    <t xml:space="preserve">                     İSKENDERUN TİCARET VE SANAYİ ODASI</t>
  </si>
  <si>
    <t xml:space="preserve">              01.01.2020 / 31.12.2020 DÖNEMİ GELİR-GİDER TABLOSU</t>
  </si>
  <si>
    <t>A-OLAĞAN GELİRLER</t>
  </si>
  <si>
    <t xml:space="preserve">   -kayıt Ücreti</t>
  </si>
  <si>
    <t xml:space="preserve">   -yıllık aidatlar</t>
  </si>
  <si>
    <t xml:space="preserve">   -munzam aidat</t>
  </si>
  <si>
    <t xml:space="preserve">   -hizmet karşılığı alınan ücretler</t>
  </si>
  <si>
    <t xml:space="preserve">   -belge bedelleri</t>
  </si>
  <si>
    <t xml:space="preserve">   -ücret tarife tastik ücretleri</t>
  </si>
  <si>
    <t xml:space="preserve">   -bağış ve yardımlar</t>
  </si>
  <si>
    <t xml:space="preserve">   -misil zamları</t>
  </si>
  <si>
    <t>B- SATIŞTAN İNDİRİMLER (-)</t>
  </si>
  <si>
    <t>C- NET SATIŞLAR</t>
  </si>
  <si>
    <t>D- SATIŞLARIN MALİYETİ (-)</t>
  </si>
  <si>
    <t>E- BRÜT SATIŞ KARI VEYA ZARARI</t>
  </si>
  <si>
    <t>F- FAALİYET GİDERLERİ</t>
  </si>
  <si>
    <t xml:space="preserve">    -Memur ücret giderleri</t>
  </si>
  <si>
    <t xml:space="preserve">    - Dışardan sağ.fayda.ve hiz</t>
  </si>
  <si>
    <t xml:space="preserve">    -Çeşitli giderler</t>
  </si>
  <si>
    <t xml:space="preserve">    -Vergi Resim ve Harçlar</t>
  </si>
  <si>
    <t xml:space="preserve">    -faiz giderleri</t>
  </si>
  <si>
    <t>G- FAALİYET KARI VEYA ZARARI</t>
  </si>
  <si>
    <t>H- FAALİYET DIŞI GELİRLER</t>
  </si>
  <si>
    <t xml:space="preserve">    -faiz gelirleri</t>
  </si>
  <si>
    <t xml:space="preserve">    -kira gelirleri</t>
  </si>
  <si>
    <t xml:space="preserve">    -iştirak gelirleri</t>
  </si>
  <si>
    <t xml:space="preserve">    -diğer çeşitli gelirler</t>
  </si>
  <si>
    <t>I- FAALİYET DIŞI GİDERLER (-)</t>
  </si>
  <si>
    <t>K- DÖNEM NET GELİRİ VEYA ZARARI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</si>
</sst>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  <font>
      <sz val="10"/>
      <name val="Times New Roman"/>
      <family val="1"/>
      <charset val="162"/>
    </font>
    <font>
      <sz val="10"/>
      <name val="Arial"/>
      <family val="2"/>
    </font>
    <font>
      <sz val="12"/>
      <name val="Arial"/>
      <family val="2"/>
      <charset val="162"/>
    </font>
    <font>
      <sz val="12"/>
      <name val="Arial"/>
      <family val="2"/>
    </font>
    <font>
      <sz val="11"/>
      <name val="Times New Roman"/>
      <family val="1"/>
      <charset val="162"/>
    </font>
    <font>
      <sz val="12"/>
      <name val="Times New Roman"/>
      <family val="1"/>
      <charset val="162"/>
    </font>
    <font>
      <sz val="8"/>
      <color indexed="8"/>
      <name val="SansSerif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/>
    <xf numFmtId="3" fontId="4" fillId="0" borderId="0" xfId="0" applyNumberFormat="1" applyFont="1"/>
    <xf numFmtId="3" fontId="5" fillId="0" borderId="0" xfId="0" applyNumberFormat="1" applyFont="1"/>
    <xf numFmtId="3" fontId="3" fillId="0" borderId="0" xfId="0" applyNumberFormat="1" applyFont="1"/>
    <xf numFmtId="0" fontId="6" fillId="0" borderId="0" xfId="0" applyFont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7" fillId="0" borderId="0" xfId="0" applyFont="1"/>
    <xf numFmtId="4" fontId="0" fillId="0" borderId="0" xfId="0" applyNumberFormat="1"/>
    <xf numFmtId="0" fontId="9" fillId="0" borderId="2" xfId="0" applyFont="1" applyBorder="1" applyAlignment="1"/>
    <xf numFmtId="3" fontId="0" fillId="0" borderId="3" xfId="0" applyNumberFormat="1" applyBorder="1" applyAlignment="1"/>
    <xf numFmtId="3" fontId="0" fillId="0" borderId="4" xfId="0" applyNumberFormat="1" applyBorder="1" applyAlignment="1"/>
    <xf numFmtId="0" fontId="9" fillId="0" borderId="5" xfId="0" applyFont="1" applyBorder="1" applyAlignment="1"/>
    <xf numFmtId="3" fontId="0" fillId="0" borderId="1" xfId="0" applyNumberFormat="1" applyBorder="1" applyAlignment="1"/>
    <xf numFmtId="3" fontId="0" fillId="0" borderId="6" xfId="0" applyNumberFormat="1" applyBorder="1" applyAlignment="1"/>
    <xf numFmtId="0" fontId="0" fillId="0" borderId="7" xfId="0" applyBorder="1"/>
    <xf numFmtId="3" fontId="0" fillId="0" borderId="8" xfId="0" applyNumberFormat="1" applyBorder="1"/>
    <xf numFmtId="3" fontId="0" fillId="0" borderId="9" xfId="0" applyNumberFormat="1" applyBorder="1"/>
    <xf numFmtId="0" fontId="1" fillId="0" borderId="7" xfId="0" applyFont="1" applyBorder="1"/>
    <xf numFmtId="4" fontId="10" fillId="0" borderId="8" xfId="0" applyNumberFormat="1" applyFont="1" applyBorder="1"/>
    <xf numFmtId="4" fontId="10" fillId="0" borderId="9" xfId="0" applyNumberFormat="1" applyFont="1" applyBorder="1"/>
    <xf numFmtId="0" fontId="10" fillId="0" borderId="0" xfId="0" applyFont="1"/>
    <xf numFmtId="4" fontId="0" fillId="0" borderId="8" xfId="0" applyNumberFormat="1" applyBorder="1"/>
    <xf numFmtId="4" fontId="0" fillId="0" borderId="9" xfId="0" applyNumberFormat="1" applyBorder="1"/>
    <xf numFmtId="0" fontId="11" fillId="0" borderId="7" xfId="0" applyFont="1" applyBorder="1"/>
    <xf numFmtId="0" fontId="0" fillId="0" borderId="7" xfId="0" applyFill="1" applyBorder="1"/>
    <xf numFmtId="0" fontId="10" fillId="0" borderId="7" xfId="0" applyFont="1" applyBorder="1"/>
    <xf numFmtId="4" fontId="8" fillId="0" borderId="0" xfId="0" applyNumberFormat="1" applyFont="1" applyAlignment="1" applyProtection="1">
      <alignment horizontal="right" vertical="top" wrapText="1"/>
    </xf>
    <xf numFmtId="0" fontId="0" fillId="0" borderId="10" xfId="0" applyBorder="1"/>
    <xf numFmtId="4" fontId="0" fillId="0" borderId="11" xfId="0" applyNumberFormat="1" applyBorder="1"/>
    <xf numFmtId="4" fontId="0" fillId="0" borderId="12" xfId="0" applyNumberFormat="1" applyBorder="1"/>
    <xf numFmtId="3" fontId="0" fillId="0" borderId="0" xfId="0" applyNumberForma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tabSelected="1" workbookViewId="0">
      <selection activeCell="G5" sqref="G5"/>
    </sheetView>
  </sheetViews>
  <sheetFormatPr defaultRowHeight="14.4"/>
  <cols>
    <col min="1" max="1" width="35.6640625" customWidth="1"/>
    <col min="2" max="2" width="17.109375" style="32" customWidth="1"/>
    <col min="3" max="3" width="20.6640625" style="32" customWidth="1"/>
    <col min="249" max="249" width="51.33203125" customWidth="1"/>
    <col min="250" max="250" width="14" customWidth="1"/>
    <col min="505" max="505" width="51.33203125" customWidth="1"/>
    <col min="506" max="506" width="14" customWidth="1"/>
    <col min="761" max="761" width="51.33203125" customWidth="1"/>
    <col min="762" max="762" width="14" customWidth="1"/>
    <col min="1017" max="1017" width="51.33203125" customWidth="1"/>
    <col min="1018" max="1018" width="14" customWidth="1"/>
    <col min="1273" max="1273" width="51.33203125" customWidth="1"/>
    <col min="1274" max="1274" width="14" customWidth="1"/>
    <col min="1529" max="1529" width="51.33203125" customWidth="1"/>
    <col min="1530" max="1530" width="14" customWidth="1"/>
    <col min="1785" max="1785" width="51.33203125" customWidth="1"/>
    <col min="1786" max="1786" width="14" customWidth="1"/>
    <col min="2041" max="2041" width="51.33203125" customWidth="1"/>
    <col min="2042" max="2042" width="14" customWidth="1"/>
    <col min="2297" max="2297" width="51.33203125" customWidth="1"/>
    <col min="2298" max="2298" width="14" customWidth="1"/>
    <col min="2553" max="2553" width="51.33203125" customWidth="1"/>
    <col min="2554" max="2554" width="14" customWidth="1"/>
    <col min="2809" max="2809" width="51.33203125" customWidth="1"/>
    <col min="2810" max="2810" width="14" customWidth="1"/>
    <col min="3065" max="3065" width="51.33203125" customWidth="1"/>
    <col min="3066" max="3066" width="14" customWidth="1"/>
    <col min="3321" max="3321" width="51.33203125" customWidth="1"/>
    <col min="3322" max="3322" width="14" customWidth="1"/>
    <col min="3577" max="3577" width="51.33203125" customWidth="1"/>
    <col min="3578" max="3578" width="14" customWidth="1"/>
    <col min="3833" max="3833" width="51.33203125" customWidth="1"/>
    <col min="3834" max="3834" width="14" customWidth="1"/>
    <col min="4089" max="4089" width="51.33203125" customWidth="1"/>
    <col min="4090" max="4090" width="14" customWidth="1"/>
    <col min="4345" max="4345" width="51.33203125" customWidth="1"/>
    <col min="4346" max="4346" width="14" customWidth="1"/>
    <col min="4601" max="4601" width="51.33203125" customWidth="1"/>
    <col min="4602" max="4602" width="14" customWidth="1"/>
    <col min="4857" max="4857" width="51.33203125" customWidth="1"/>
    <col min="4858" max="4858" width="14" customWidth="1"/>
    <col min="5113" max="5113" width="51.33203125" customWidth="1"/>
    <col min="5114" max="5114" width="14" customWidth="1"/>
    <col min="5369" max="5369" width="51.33203125" customWidth="1"/>
    <col min="5370" max="5370" width="14" customWidth="1"/>
    <col min="5625" max="5625" width="51.33203125" customWidth="1"/>
    <col min="5626" max="5626" width="14" customWidth="1"/>
    <col min="5881" max="5881" width="51.33203125" customWidth="1"/>
    <col min="5882" max="5882" width="14" customWidth="1"/>
    <col min="6137" max="6137" width="51.33203125" customWidth="1"/>
    <col min="6138" max="6138" width="14" customWidth="1"/>
    <col min="6393" max="6393" width="51.33203125" customWidth="1"/>
    <col min="6394" max="6394" width="14" customWidth="1"/>
    <col min="6649" max="6649" width="51.33203125" customWidth="1"/>
    <col min="6650" max="6650" width="14" customWidth="1"/>
    <col min="6905" max="6905" width="51.33203125" customWidth="1"/>
    <col min="6906" max="6906" width="14" customWidth="1"/>
    <col min="7161" max="7161" width="51.33203125" customWidth="1"/>
    <col min="7162" max="7162" width="14" customWidth="1"/>
    <col min="7417" max="7417" width="51.33203125" customWidth="1"/>
    <col min="7418" max="7418" width="14" customWidth="1"/>
    <col min="7673" max="7673" width="51.33203125" customWidth="1"/>
    <col min="7674" max="7674" width="14" customWidth="1"/>
    <col min="7929" max="7929" width="51.33203125" customWidth="1"/>
    <col min="7930" max="7930" width="14" customWidth="1"/>
    <col min="8185" max="8185" width="51.33203125" customWidth="1"/>
    <col min="8186" max="8186" width="14" customWidth="1"/>
    <col min="8441" max="8441" width="51.33203125" customWidth="1"/>
    <col min="8442" max="8442" width="14" customWidth="1"/>
    <col min="8697" max="8697" width="51.33203125" customWidth="1"/>
    <col min="8698" max="8698" width="14" customWidth="1"/>
    <col min="8953" max="8953" width="51.33203125" customWidth="1"/>
    <col min="8954" max="8954" width="14" customWidth="1"/>
    <col min="9209" max="9209" width="51.33203125" customWidth="1"/>
    <col min="9210" max="9210" width="14" customWidth="1"/>
    <col min="9465" max="9465" width="51.33203125" customWidth="1"/>
    <col min="9466" max="9466" width="14" customWidth="1"/>
    <col min="9721" max="9721" width="51.33203125" customWidth="1"/>
    <col min="9722" max="9722" width="14" customWidth="1"/>
    <col min="9977" max="9977" width="51.33203125" customWidth="1"/>
    <col min="9978" max="9978" width="14" customWidth="1"/>
    <col min="10233" max="10233" width="51.33203125" customWidth="1"/>
    <col min="10234" max="10234" width="14" customWidth="1"/>
    <col min="10489" max="10489" width="51.33203125" customWidth="1"/>
    <col min="10490" max="10490" width="14" customWidth="1"/>
    <col min="10745" max="10745" width="51.33203125" customWidth="1"/>
    <col min="10746" max="10746" width="14" customWidth="1"/>
    <col min="11001" max="11001" width="51.33203125" customWidth="1"/>
    <col min="11002" max="11002" width="14" customWidth="1"/>
    <col min="11257" max="11257" width="51.33203125" customWidth="1"/>
    <col min="11258" max="11258" width="14" customWidth="1"/>
    <col min="11513" max="11513" width="51.33203125" customWidth="1"/>
    <col min="11514" max="11514" width="14" customWidth="1"/>
    <col min="11769" max="11769" width="51.33203125" customWidth="1"/>
    <col min="11770" max="11770" width="14" customWidth="1"/>
    <col min="12025" max="12025" width="51.33203125" customWidth="1"/>
    <col min="12026" max="12026" width="14" customWidth="1"/>
    <col min="12281" max="12281" width="51.33203125" customWidth="1"/>
    <col min="12282" max="12282" width="14" customWidth="1"/>
    <col min="12537" max="12537" width="51.33203125" customWidth="1"/>
    <col min="12538" max="12538" width="14" customWidth="1"/>
    <col min="12793" max="12793" width="51.33203125" customWidth="1"/>
    <col min="12794" max="12794" width="14" customWidth="1"/>
    <col min="13049" max="13049" width="51.33203125" customWidth="1"/>
    <col min="13050" max="13050" width="14" customWidth="1"/>
    <col min="13305" max="13305" width="51.33203125" customWidth="1"/>
    <col min="13306" max="13306" width="14" customWidth="1"/>
    <col min="13561" max="13561" width="51.33203125" customWidth="1"/>
    <col min="13562" max="13562" width="14" customWidth="1"/>
    <col min="13817" max="13817" width="51.33203125" customWidth="1"/>
    <col min="13818" max="13818" width="14" customWidth="1"/>
    <col min="14073" max="14073" width="51.33203125" customWidth="1"/>
    <col min="14074" max="14074" width="14" customWidth="1"/>
    <col min="14329" max="14329" width="51.33203125" customWidth="1"/>
    <col min="14330" max="14330" width="14" customWidth="1"/>
    <col min="14585" max="14585" width="51.33203125" customWidth="1"/>
    <col min="14586" max="14586" width="14" customWidth="1"/>
    <col min="14841" max="14841" width="51.33203125" customWidth="1"/>
    <col min="14842" max="14842" width="14" customWidth="1"/>
    <col min="15097" max="15097" width="51.33203125" customWidth="1"/>
    <col min="15098" max="15098" width="14" customWidth="1"/>
    <col min="15353" max="15353" width="51.33203125" customWidth="1"/>
    <col min="15354" max="15354" width="14" customWidth="1"/>
    <col min="15609" max="15609" width="51.33203125" customWidth="1"/>
    <col min="15610" max="15610" width="14" customWidth="1"/>
    <col min="15865" max="15865" width="51.33203125" customWidth="1"/>
    <col min="15866" max="15866" width="14" customWidth="1"/>
    <col min="16121" max="16121" width="51.33203125" customWidth="1"/>
    <col min="16122" max="16122" width="14" customWidth="1"/>
  </cols>
  <sheetData>
    <row r="1" spans="1:4" ht="15" thickTop="1">
      <c r="A1" s="10" t="s">
        <v>0</v>
      </c>
      <c r="B1" s="11"/>
      <c r="C1" s="12"/>
    </row>
    <row r="2" spans="1:4" ht="15" thickBot="1">
      <c r="A2" s="13" t="s">
        <v>1</v>
      </c>
      <c r="B2" s="14"/>
      <c r="C2" s="15"/>
    </row>
    <row r="3" spans="1:4">
      <c r="A3" s="16"/>
      <c r="B3" s="17"/>
      <c r="C3" s="18"/>
    </row>
    <row r="4" spans="1:4" ht="15" customHeight="1">
      <c r="A4" s="19" t="s">
        <v>2</v>
      </c>
      <c r="B4" s="20"/>
      <c r="C4" s="21">
        <f>SUM(B5)</f>
        <v>5013455.1500000004</v>
      </c>
      <c r="D4" s="22"/>
    </row>
    <row r="5" spans="1:4" ht="20.25" customHeight="1">
      <c r="A5" s="16"/>
      <c r="B5" s="23">
        <f>SUM(B6:B14)</f>
        <v>5013455.1500000004</v>
      </c>
      <c r="C5" s="24"/>
    </row>
    <row r="6" spans="1:4">
      <c r="A6" s="25" t="s">
        <v>3</v>
      </c>
      <c r="B6" s="23">
        <v>330265</v>
      </c>
      <c r="C6" s="24"/>
    </row>
    <row r="7" spans="1:4">
      <c r="A7" s="16" t="s">
        <v>4</v>
      </c>
      <c r="B7" s="23">
        <v>2059899.86</v>
      </c>
      <c r="C7" s="24"/>
    </row>
    <row r="8" spans="1:4">
      <c r="A8" s="16" t="s">
        <v>5</v>
      </c>
      <c r="B8" s="23">
        <v>1333244.03</v>
      </c>
      <c r="C8" s="24"/>
    </row>
    <row r="9" spans="1:4">
      <c r="A9" s="16" t="s">
        <v>6</v>
      </c>
      <c r="B9" s="23">
        <v>785170.76</v>
      </c>
      <c r="C9" s="24"/>
    </row>
    <row r="10" spans="1:4">
      <c r="A10" s="16" t="s">
        <v>7</v>
      </c>
      <c r="B10" s="23">
        <v>227303</v>
      </c>
      <c r="C10" s="24"/>
    </row>
    <row r="11" spans="1:4">
      <c r="A11" s="16" t="s">
        <v>8</v>
      </c>
      <c r="B11" s="23">
        <v>277572.5</v>
      </c>
      <c r="C11" s="24"/>
    </row>
    <row r="12" spans="1:4">
      <c r="A12" s="16" t="s">
        <v>9</v>
      </c>
      <c r="B12" s="23"/>
      <c r="C12" s="24"/>
    </row>
    <row r="13" spans="1:4">
      <c r="A13" s="26" t="s">
        <v>10</v>
      </c>
      <c r="B13" s="9">
        <v>0</v>
      </c>
      <c r="C13" s="24"/>
    </row>
    <row r="14" spans="1:4">
      <c r="A14" s="16"/>
      <c r="B14" s="23"/>
      <c r="C14" s="24"/>
    </row>
    <row r="15" spans="1:4">
      <c r="A15" s="27" t="s">
        <v>11</v>
      </c>
      <c r="B15" s="20"/>
      <c r="C15" s="21">
        <v>0</v>
      </c>
      <c r="D15" s="22"/>
    </row>
    <row r="16" spans="1:4">
      <c r="A16" s="16"/>
      <c r="B16" s="23"/>
      <c r="C16" s="24"/>
    </row>
    <row r="17" spans="1:4">
      <c r="A17" s="27" t="s">
        <v>12</v>
      </c>
      <c r="B17" s="20"/>
      <c r="C17" s="21">
        <v>0</v>
      </c>
      <c r="D17" s="22"/>
    </row>
    <row r="18" spans="1:4">
      <c r="A18" s="16"/>
      <c r="B18" s="23"/>
      <c r="C18" s="24"/>
    </row>
    <row r="19" spans="1:4">
      <c r="A19" s="27" t="s">
        <v>13</v>
      </c>
      <c r="B19" s="20"/>
      <c r="C19" s="21">
        <v>0</v>
      </c>
      <c r="D19" s="22"/>
    </row>
    <row r="20" spans="1:4">
      <c r="A20" s="16"/>
      <c r="B20" s="23"/>
      <c r="C20" s="24"/>
    </row>
    <row r="21" spans="1:4">
      <c r="A21" s="27" t="s">
        <v>14</v>
      </c>
      <c r="B21" s="20"/>
      <c r="C21" s="21"/>
      <c r="D21" s="22"/>
    </row>
    <row r="22" spans="1:4">
      <c r="A22" s="16"/>
      <c r="B22" s="23"/>
      <c r="C22" s="24"/>
    </row>
    <row r="23" spans="1:4">
      <c r="A23" s="27" t="s">
        <v>15</v>
      </c>
      <c r="B23" s="20"/>
      <c r="C23" s="21">
        <f>SUM(B24:B28)</f>
        <v>-5281700.3100000005</v>
      </c>
      <c r="D23" s="22"/>
    </row>
    <row r="24" spans="1:4">
      <c r="A24" s="16" t="s">
        <v>16</v>
      </c>
      <c r="B24" s="23">
        <v>-2012278.47</v>
      </c>
      <c r="C24" s="24"/>
    </row>
    <row r="25" spans="1:4">
      <c r="A25" s="16" t="s">
        <v>17</v>
      </c>
      <c r="B25" s="23">
        <v>-1044643.68</v>
      </c>
      <c r="C25" s="24"/>
    </row>
    <row r="26" spans="1:4">
      <c r="A26" s="16" t="s">
        <v>18</v>
      </c>
      <c r="B26" s="23">
        <v>-2150826.89</v>
      </c>
      <c r="C26" s="24"/>
    </row>
    <row r="27" spans="1:4">
      <c r="A27" s="16" t="s">
        <v>19</v>
      </c>
      <c r="B27" s="23">
        <v>-40974.160000000003</v>
      </c>
      <c r="C27" s="24"/>
    </row>
    <row r="28" spans="1:4">
      <c r="A28" s="16" t="s">
        <v>20</v>
      </c>
      <c r="B28" s="23">
        <v>-32977.11</v>
      </c>
      <c r="C28" s="24"/>
    </row>
    <row r="29" spans="1:4">
      <c r="A29" s="27" t="s">
        <v>21</v>
      </c>
      <c r="B29" s="20"/>
      <c r="C29" s="21">
        <f>SUM(C21:C27)</f>
        <v>-5281700.3100000005</v>
      </c>
      <c r="D29" s="22"/>
    </row>
    <row r="30" spans="1:4">
      <c r="A30" s="16"/>
      <c r="B30" s="23"/>
      <c r="C30" s="24"/>
    </row>
    <row r="31" spans="1:4">
      <c r="A31" s="27" t="s">
        <v>22</v>
      </c>
      <c r="B31" s="20"/>
      <c r="C31" s="21">
        <f>SUM(B5,B32:B33:B34,B35)</f>
        <v>6345601.6500000004</v>
      </c>
      <c r="D31" s="22"/>
    </row>
    <row r="32" spans="1:4">
      <c r="A32" s="16" t="s">
        <v>23</v>
      </c>
      <c r="B32" s="23">
        <v>604926.61</v>
      </c>
      <c r="C32" s="24"/>
    </row>
    <row r="33" spans="1:4">
      <c r="A33" s="16" t="s">
        <v>24</v>
      </c>
      <c r="B33" s="28">
        <v>713955.92</v>
      </c>
      <c r="C33" s="24"/>
    </row>
    <row r="34" spans="1:4">
      <c r="A34" s="16" t="s">
        <v>25</v>
      </c>
      <c r="B34" s="23">
        <v>0</v>
      </c>
      <c r="C34" s="24"/>
    </row>
    <row r="35" spans="1:4">
      <c r="A35" s="16" t="s">
        <v>26</v>
      </c>
      <c r="B35" s="28">
        <v>13263.97</v>
      </c>
      <c r="C35" s="24"/>
    </row>
    <row r="36" spans="1:4">
      <c r="A36" s="27" t="s">
        <v>27</v>
      </c>
      <c r="B36" s="20"/>
      <c r="C36" s="21">
        <v>0</v>
      </c>
      <c r="D36" s="22"/>
    </row>
    <row r="37" spans="1:4">
      <c r="A37" s="16"/>
      <c r="B37" s="23"/>
      <c r="C37" s="24"/>
    </row>
    <row r="38" spans="1:4">
      <c r="A38" s="27" t="s">
        <v>28</v>
      </c>
      <c r="B38" s="20"/>
      <c r="C38" s="21">
        <f>SUM(C36:C37,C31,C29)</f>
        <v>1063901.3399999999</v>
      </c>
      <c r="D38" s="22"/>
    </row>
    <row r="39" spans="1:4">
      <c r="A39" s="16"/>
      <c r="B39" s="23"/>
      <c r="C39" s="24"/>
    </row>
    <row r="40" spans="1:4" ht="15" thickBot="1">
      <c r="A40" s="29"/>
      <c r="B40" s="30"/>
      <c r="C40" s="31"/>
    </row>
    <row r="41" spans="1:4" ht="15" thickTop="1"/>
    <row r="42" spans="1:4" ht="15.6">
      <c r="A42" s="1"/>
      <c r="B42" s="8"/>
      <c r="C42" s="2"/>
      <c r="D42" s="2"/>
    </row>
    <row r="43" spans="1:4" ht="15.6">
      <c r="A43" s="5"/>
      <c r="C43" s="5"/>
      <c r="D43" s="2"/>
    </row>
    <row r="44" spans="1:4" ht="15.6">
      <c r="A44" s="5"/>
      <c r="C44" s="5"/>
      <c r="D44" s="2"/>
    </row>
    <row r="45" spans="1:4" ht="15.6">
      <c r="A45" s="7"/>
      <c r="B45" s="6"/>
      <c r="C45" s="2"/>
      <c r="D45" s="2"/>
    </row>
    <row r="46" spans="1:4" ht="15.6">
      <c r="A46" s="7"/>
      <c r="B46" s="6"/>
      <c r="C46" s="2"/>
      <c r="D46" s="2"/>
    </row>
    <row r="47" spans="1:4" ht="15.6">
      <c r="A47" s="7"/>
      <c r="B47" s="6"/>
      <c r="C47" s="2"/>
      <c r="D47" s="2"/>
    </row>
    <row r="48" spans="1:4" ht="15.6">
      <c r="A48" s="7"/>
      <c r="B48" s="8"/>
      <c r="C48" s="2"/>
      <c r="D48" s="2"/>
    </row>
    <row r="49" spans="1:4" ht="15.6">
      <c r="A49" s="7"/>
      <c r="B49" s="8"/>
      <c r="C49" s="2"/>
      <c r="D49" s="2"/>
    </row>
    <row r="50" spans="1:4" ht="15.6">
      <c r="A50" s="5"/>
      <c r="B50" s="3"/>
      <c r="C50" s="5"/>
      <c r="D50" s="3"/>
    </row>
    <row r="51" spans="1:4">
      <c r="A51" s="5"/>
      <c r="B51" s="4"/>
      <c r="C51" s="5"/>
      <c r="D51" s="4"/>
    </row>
    <row r="52" spans="1:4">
      <c r="A52" s="7"/>
      <c r="B52" s="4"/>
      <c r="C52" s="4"/>
      <c r="D52" s="4"/>
    </row>
    <row r="53" spans="1:4" ht="15.6">
      <c r="A53" s="6"/>
    </row>
    <row r="54" spans="1:4">
      <c r="A54" s="5"/>
    </row>
    <row r="55" spans="1:4">
      <c r="A55" s="33"/>
    </row>
    <row r="56" spans="1:4" ht="15.6">
      <c r="A56" s="6"/>
    </row>
    <row r="57" spans="1:4" ht="15.6">
      <c r="A57" s="8"/>
    </row>
    <row r="58" spans="1:4" ht="15.6">
      <c r="A58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2021-05-18T14:29:04Z</dcterms:created>
  <dcterms:modified xsi:type="dcterms:W3CDTF">2021-05-18T14:34:05Z</dcterms:modified>
</cp:coreProperties>
</file>